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GAF\Licitações e Contratos\COLETAS DE PREÇOS 2024\07_2024 Serviços Terceirizados - Motoristas\"/>
    </mc:Choice>
  </mc:AlternateContent>
  <xr:revisionPtr revIDLastSave="0" documentId="13_ncr:1_{6C222142-D615-4CE4-8FA7-4572EC4ECB96}" xr6:coauthVersionLast="47" xr6:coauthVersionMax="47" xr10:uidLastSave="{00000000-0000-0000-0000-000000000000}"/>
  <bookViews>
    <workbookView xWindow="-28920" yWindow="-120" windowWidth="29040" windowHeight="15720" tabRatio="811" xr2:uid="{D2B3E726-FC1A-4D70-BB8F-31D453B51C76}"/>
  </bookViews>
  <sheets>
    <sheet name="MOTORISTA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0" i="8" l="1"/>
  <c r="G110" i="8" s="1"/>
  <c r="G90" i="8"/>
  <c r="G108" i="8" s="1"/>
  <c r="G79" i="8"/>
  <c r="G81" i="8" s="1"/>
  <c r="G70" i="8"/>
  <c r="G59" i="8"/>
  <c r="G46" i="8"/>
  <c r="G34" i="8"/>
  <c r="G36" i="8" s="1"/>
  <c r="G28" i="8"/>
  <c r="H65" i="8" s="1"/>
  <c r="H41" i="8" l="1"/>
  <c r="H66" i="8"/>
  <c r="H40" i="8"/>
  <c r="H67" i="8"/>
  <c r="H79" i="8"/>
  <c r="H80" i="8"/>
  <c r="H81" i="8" s="1"/>
  <c r="G82" i="8" s="1"/>
  <c r="G107" i="8" s="1"/>
  <c r="H32" i="8"/>
  <c r="H43" i="8"/>
  <c r="H69" i="8"/>
  <c r="H42" i="8"/>
  <c r="H68" i="8"/>
  <c r="H45" i="8"/>
  <c r="H74" i="8"/>
  <c r="H35" i="8"/>
  <c r="H75" i="8"/>
  <c r="G104" i="8"/>
  <c r="H77" i="8"/>
  <c r="H38" i="8"/>
  <c r="H64" i="8"/>
  <c r="H78" i="8"/>
  <c r="H33" i="8"/>
  <c r="H44" i="8"/>
  <c r="H76" i="8"/>
  <c r="H39" i="8"/>
  <c r="H34" i="8" l="1"/>
  <c r="H70" i="8"/>
  <c r="G106" i="8" s="1"/>
  <c r="H36" i="8"/>
  <c r="H46" i="8"/>
  <c r="G60" i="8" l="1"/>
  <c r="G105" i="8" s="1"/>
  <c r="G109" i="8" s="1"/>
  <c r="G111" i="8" s="1"/>
</calcChain>
</file>

<file path=xl/sharedStrings.xml><?xml version="1.0" encoding="utf-8"?>
<sst xmlns="http://schemas.openxmlformats.org/spreadsheetml/2006/main" count="179" uniqueCount="117">
  <si>
    <t>PLANILHA DE CUSTOS E FORMAÇÃO DE PREÇOS</t>
  </si>
  <si>
    <t>Discriminação do Serviço</t>
  </si>
  <si>
    <t>A</t>
  </si>
  <si>
    <t>Data de apresentação da proposta (dia/mês/ano)</t>
  </si>
  <si>
    <t>B</t>
  </si>
  <si>
    <t>Município/UF</t>
  </si>
  <si>
    <t>C</t>
  </si>
  <si>
    <t>Dados do Instrumento Coletivo de Regulamentação</t>
  </si>
  <si>
    <t>D</t>
  </si>
  <si>
    <t>Nº de meses de execução contratual</t>
  </si>
  <si>
    <t>E</t>
  </si>
  <si>
    <t>Função</t>
  </si>
  <si>
    <t>F</t>
  </si>
  <si>
    <t>Unidade Medida</t>
  </si>
  <si>
    <t>G</t>
  </si>
  <si>
    <t>Jornada de Trabalho (semanal)</t>
  </si>
  <si>
    <t>H</t>
  </si>
  <si>
    <t xml:space="preserve">Quantidade (total) a contratar (em função da unidade de medida) </t>
  </si>
  <si>
    <t>MÓDULO 00: MÃO DE OBRA VINCULADA À EXECUÇÃO CONTRATUAL</t>
  </si>
  <si>
    <t xml:space="preserve">Dados complementares para composição dos custos referente à mão-de-obra </t>
  </si>
  <si>
    <t>Tipo de serviço (mesmo serviço com características distintas)</t>
  </si>
  <si>
    <t>Classificação Brasileira de Ocupações (CBO)</t>
  </si>
  <si>
    <t>Salário Normativo da Categoria Profissional</t>
  </si>
  <si>
    <t>Categoria profissional (vinculada à execução contratual)</t>
  </si>
  <si>
    <t>Data base da categoria (dia/mês/ano)</t>
  </si>
  <si>
    <t>MÓDULO 01: COMPOSIÇÃO DA REMUNERAÇÃO</t>
  </si>
  <si>
    <t>Composição da Remuneração</t>
  </si>
  <si>
    <t>Valor (R$)</t>
  </si>
  <si>
    <t>Salário Base (categoria)</t>
  </si>
  <si>
    <t>Total do Módulo 01</t>
  </si>
  <si>
    <t>MÓDULO 02: ENCARGOS E BENEFÍCIOS ANUAIS, MENSAIS E DIÁRIOS</t>
  </si>
  <si>
    <t>2.1</t>
  </si>
  <si>
    <t>13º (décimo terceiro) Salário, Férias e Adicional de Férias</t>
  </si>
  <si>
    <t>%</t>
  </si>
  <si>
    <t>13º Salário</t>
  </si>
  <si>
    <t>Férias + 1/3 de Férias</t>
  </si>
  <si>
    <t>Subtotal do Submódulo 2.1</t>
  </si>
  <si>
    <t>Incidência dos encargos do Submódulo 2.2 sobre o Submódulo 2.1</t>
  </si>
  <si>
    <t>Total do Submódulo 2.1</t>
  </si>
  <si>
    <t>2.2</t>
  </si>
  <si>
    <t>Encargos Previdenciários (GPS), FGTS e outras contribuições</t>
  </si>
  <si>
    <t>INSS</t>
  </si>
  <si>
    <t>Salário Educação</t>
  </si>
  <si>
    <t>Seguro Acidente do Trabalho</t>
  </si>
  <si>
    <t>FAP</t>
  </si>
  <si>
    <t>RAT</t>
  </si>
  <si>
    <t>SESI ou SESC</t>
  </si>
  <si>
    <t>SENAI ou SENAC</t>
  </si>
  <si>
    <t>SEBRAE</t>
  </si>
  <si>
    <t>INCRA</t>
  </si>
  <si>
    <t>FGTS</t>
  </si>
  <si>
    <t>Total do Submódulo 2.2</t>
  </si>
  <si>
    <t>2.3</t>
  </si>
  <si>
    <t>Benefícios Mensais e Diários</t>
  </si>
  <si>
    <t>Transporte</t>
  </si>
  <si>
    <t xml:space="preserve">Vale Alimentação </t>
  </si>
  <si>
    <t>Cesta Básica</t>
  </si>
  <si>
    <t>Auxílio Creche</t>
  </si>
  <si>
    <t xml:space="preserve">Auxilio Odonto </t>
  </si>
  <si>
    <t>Seguro de vida</t>
  </si>
  <si>
    <t>Total do Submódulo 2.3</t>
  </si>
  <si>
    <t>Total do Módulo 02</t>
  </si>
  <si>
    <t>MÓDULO 03: PROVISÃO PARA RESCISÃO</t>
  </si>
  <si>
    <t>Provisão para Rescisão</t>
  </si>
  <si>
    <t>Aviso Prévio Indenizado</t>
  </si>
  <si>
    <t>Incidência do FGTS sobre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</si>
  <si>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</si>
  <si>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</si>
  <si>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</si>
  <si>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</si>
  <si>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Total do Módulo 03</t>
  </si>
  <si>
    <t>MÓDULO 04: CUSTO DE REPOSIÇÃO DO PROFISSIONAL AUSENTE</t>
  </si>
  <si>
    <t>4.1</t>
  </si>
  <si>
    <t>Ausências Legais</t>
  </si>
  <si>
    <r>
      <t xml:space="preserve">Substituto durante as </t>
    </r>
    <r>
      <rPr>
        <b/>
        <sz val="11"/>
        <color rgb="FF000000"/>
        <rFont val="Arial"/>
        <family val="2"/>
      </rPr>
      <t>Férias</t>
    </r>
    <r>
      <rPr>
        <sz val="11"/>
        <color rgb="FF000000"/>
        <rFont val="Arial"/>
        <family val="2"/>
      </rPr>
      <t xml:space="preserve"> do empregado residente</t>
    </r>
  </si>
  <si>
    <t>Licença Paternidade</t>
  </si>
  <si>
    <t>Ausência por Acidente de Trabalho</t>
  </si>
  <si>
    <t>Afastamento Maternidade</t>
  </si>
  <si>
    <t>Subtotal do Submódulo 4.1</t>
  </si>
  <si>
    <t>Incidência dos encargos do Submódulo 2.2 sobre o Submódulo 4.1</t>
  </si>
  <si>
    <t>Total do Submódulo 4.1</t>
  </si>
  <si>
    <t>Total do Módulo 04</t>
  </si>
  <si>
    <t>MÓDULO 05: INSUMOS DIVERSOS</t>
  </si>
  <si>
    <t>Insumos Diversos</t>
  </si>
  <si>
    <t>Máquinas e Equipamentos</t>
  </si>
  <si>
    <t>Equipamentos de Proteção Individual</t>
  </si>
  <si>
    <t>Materiais</t>
  </si>
  <si>
    <t>Total do Módulo 05</t>
  </si>
  <si>
    <t>MÓDULO 06: CUSTOS INDIRETOS, LUCRO E TRIBUTOS</t>
  </si>
  <si>
    <t>Custos Indiretos, Tributos e Lucro</t>
  </si>
  <si>
    <t>Custos Indiretos</t>
  </si>
  <si>
    <t>Lucro</t>
  </si>
  <si>
    <t>Tributos</t>
  </si>
  <si>
    <t>C.1 COFINS</t>
  </si>
  <si>
    <t>C.2 PIS</t>
  </si>
  <si>
    <t>C.3 ISS (São Paulo/SP)</t>
  </si>
  <si>
    <t>Total do Módulo 06</t>
  </si>
  <si>
    <t>QUADRO RESUMO - CUSTO POR EMPREGADO</t>
  </si>
  <si>
    <t>Mão de obra vinculada à execução contratual (valor por empregado)</t>
  </si>
  <si>
    <t>Módulo 01 - Composição da Remuneração</t>
  </si>
  <si>
    <t>Módulo 02 - Encargos e Benefícios Anuais, Mensais e Diários</t>
  </si>
  <si>
    <t>Módulo 03 - Provisão para Rescisão</t>
  </si>
  <si>
    <t>Módulo 04 - Custo de Reposição do Profissional Ausente</t>
  </si>
  <si>
    <t>Módulo 05 - Insumos Diversos</t>
  </si>
  <si>
    <t>Subtotal (A + B + C + D + E)</t>
  </si>
  <si>
    <t>Módulo 06 - Custos Indiretos, Tributos e Lucro</t>
  </si>
  <si>
    <t xml:space="preserve">Total por Empregado – (Posto) </t>
  </si>
  <si>
    <t>São Paulo/SP</t>
  </si>
  <si>
    <t>12 MESES</t>
  </si>
  <si>
    <t>I</t>
  </si>
  <si>
    <t>J</t>
  </si>
  <si>
    <t>K</t>
  </si>
  <si>
    <t>Uniforme e EPIs</t>
  </si>
  <si>
    <t>-</t>
  </si>
  <si>
    <t>MOTORISTA</t>
  </si>
  <si>
    <t>5x2 - Diurno - 44h semanais</t>
  </si>
  <si>
    <t>FECOMERCIO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</si>
</sst>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ADAAAA"/>
      </right>
      <top/>
      <bottom style="medium">
        <color rgb="FFADAAAA"/>
      </bottom>
      <diagonal/>
    </border>
    <border>
      <left/>
      <right style="medium">
        <color rgb="FFADAAAA"/>
      </right>
      <top/>
      <bottom style="medium">
        <color rgb="FFADAAAA"/>
      </bottom>
      <diagonal/>
    </border>
    <border>
      <left/>
      <right style="medium">
        <color rgb="FF000000"/>
      </right>
      <top/>
      <bottom style="medium">
        <color rgb="FFADAAAA"/>
      </bottom>
      <diagonal/>
    </border>
    <border>
      <left style="medium">
        <color rgb="FF000000"/>
      </left>
      <right style="medium">
        <color rgb="FFADAAAA"/>
      </right>
      <top/>
      <bottom style="medium">
        <color rgb="FF000000"/>
      </bottom>
      <diagonal/>
    </border>
    <border>
      <left/>
      <right style="medium">
        <color rgb="FFADAAAA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ADAAAA"/>
      </right>
      <top/>
      <bottom style="medium">
        <color rgb="FFA6A6A6"/>
      </bottom>
      <diagonal/>
    </border>
    <border>
      <left/>
      <right style="medium">
        <color rgb="FFADAAAA"/>
      </right>
      <top/>
      <bottom style="medium">
        <color rgb="FFA6A6A6"/>
      </bottom>
      <diagonal/>
    </border>
    <border>
      <left/>
      <right style="medium">
        <color rgb="FF000000"/>
      </right>
      <top/>
      <bottom style="medium">
        <color rgb="FFA6A6A6"/>
      </bottom>
      <diagonal/>
    </border>
    <border>
      <left style="medium">
        <color rgb="FF000000"/>
      </left>
      <right style="medium">
        <color rgb="FFADAAAA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ADAAAA"/>
      </left>
      <right/>
      <top style="medium">
        <color rgb="FF000000"/>
      </top>
      <bottom style="medium">
        <color rgb="FFADAAAA"/>
      </bottom>
      <diagonal/>
    </border>
    <border>
      <left/>
      <right/>
      <top style="medium">
        <color rgb="FF000000"/>
      </top>
      <bottom style="medium">
        <color rgb="FFADAAAA"/>
      </bottom>
      <diagonal/>
    </border>
    <border>
      <left/>
      <right style="medium">
        <color rgb="FFADAAAA"/>
      </right>
      <top style="medium">
        <color rgb="FF000000"/>
      </top>
      <bottom style="medium">
        <color rgb="FFADAAAA"/>
      </bottom>
      <diagonal/>
    </border>
    <border>
      <left/>
      <right style="medium">
        <color rgb="FF000000"/>
      </right>
      <top style="medium">
        <color rgb="FF000000"/>
      </top>
      <bottom style="medium">
        <color rgb="FFADAAAA"/>
      </bottom>
      <diagonal/>
    </border>
    <border>
      <left style="medium">
        <color rgb="FFADAAAA"/>
      </left>
      <right/>
      <top style="medium">
        <color rgb="FFADAAAA"/>
      </top>
      <bottom style="medium">
        <color rgb="FFADAAAA"/>
      </bottom>
      <diagonal/>
    </border>
    <border>
      <left/>
      <right/>
      <top style="medium">
        <color rgb="FFADAAAA"/>
      </top>
      <bottom style="medium">
        <color rgb="FFADAAAA"/>
      </bottom>
      <diagonal/>
    </border>
    <border>
      <left/>
      <right style="medium">
        <color rgb="FFADAAAA"/>
      </right>
      <top style="medium">
        <color rgb="FFADAAAA"/>
      </top>
      <bottom style="medium">
        <color rgb="FFADAAAA"/>
      </bottom>
      <diagonal/>
    </border>
    <border>
      <left/>
      <right style="medium">
        <color rgb="FF000000"/>
      </right>
      <top style="medium">
        <color rgb="FFADAAAA"/>
      </top>
      <bottom style="medium">
        <color rgb="FFADAAAA"/>
      </bottom>
      <diagonal/>
    </border>
    <border>
      <left style="medium">
        <color rgb="FFADAAAA"/>
      </left>
      <right/>
      <top style="medium">
        <color rgb="FFADAAAA"/>
      </top>
      <bottom style="medium">
        <color rgb="FF000000"/>
      </bottom>
      <diagonal/>
    </border>
    <border>
      <left/>
      <right/>
      <top style="medium">
        <color rgb="FFADAAAA"/>
      </top>
      <bottom style="medium">
        <color rgb="FF000000"/>
      </bottom>
      <diagonal/>
    </border>
    <border>
      <left/>
      <right style="medium">
        <color rgb="FFADAAAA"/>
      </right>
      <top style="medium">
        <color rgb="FFADAAAA"/>
      </top>
      <bottom style="medium">
        <color rgb="FF000000"/>
      </bottom>
      <diagonal/>
    </border>
    <border>
      <left/>
      <right style="medium">
        <color rgb="FF000000"/>
      </right>
      <top style="medium">
        <color rgb="FFADAAAA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ADAAAA"/>
      </bottom>
      <diagonal/>
    </border>
    <border>
      <left/>
      <right style="medium">
        <color rgb="FFADAAAA"/>
      </right>
      <top style="medium">
        <color rgb="FF000000"/>
      </top>
      <bottom style="medium">
        <color rgb="FF000000"/>
      </bottom>
      <diagonal/>
    </border>
    <border>
      <left style="medium">
        <color rgb="FFADAAAA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ADAAAA"/>
      </top>
      <bottom style="medium">
        <color rgb="FFADAAAA"/>
      </bottom>
      <diagonal/>
    </border>
    <border>
      <left style="medium">
        <color rgb="FFADAAAA"/>
      </left>
      <right/>
      <top style="medium">
        <color rgb="FFADAAAA"/>
      </top>
      <bottom style="medium">
        <color rgb="FFA6A6A6"/>
      </bottom>
      <diagonal/>
    </border>
    <border>
      <left/>
      <right/>
      <top style="medium">
        <color rgb="FFADAAAA"/>
      </top>
      <bottom style="medium">
        <color rgb="FFA6A6A6"/>
      </bottom>
      <diagonal/>
    </border>
    <border>
      <left/>
      <right style="medium">
        <color rgb="FFADAAAA"/>
      </right>
      <top style="medium">
        <color rgb="FFADAAAA"/>
      </top>
      <bottom style="medium">
        <color rgb="FFA6A6A6"/>
      </bottom>
      <diagonal/>
    </border>
    <border>
      <left style="medium">
        <color rgb="FFADAAAA"/>
      </left>
      <right/>
      <top style="medium">
        <color rgb="FFA6A6A6"/>
      </top>
      <bottom style="medium">
        <color rgb="FFADAAAA"/>
      </bottom>
      <diagonal/>
    </border>
    <border>
      <left/>
      <right/>
      <top style="medium">
        <color rgb="FFA6A6A6"/>
      </top>
      <bottom style="medium">
        <color rgb="FFADAAAA"/>
      </bottom>
      <diagonal/>
    </border>
    <border>
      <left/>
      <right style="medium">
        <color rgb="FFADAAAA"/>
      </right>
      <top style="medium">
        <color rgb="FFA6A6A6"/>
      </top>
      <bottom style="medium">
        <color rgb="FFADAAAA"/>
      </bottom>
      <diagonal/>
    </border>
    <border>
      <left style="medium">
        <color rgb="FF000000"/>
      </left>
      <right/>
      <top style="medium">
        <color rgb="FFADAAAA"/>
      </top>
      <bottom style="medium">
        <color rgb="FF000000"/>
      </bottom>
      <diagonal/>
    </border>
    <border>
      <left style="medium">
        <color rgb="FF000000"/>
      </left>
      <right style="medium">
        <color rgb="FFADAAAA"/>
      </right>
      <top style="medium">
        <color rgb="FFADAAAA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10" fontId="4" fillId="0" borderId="8" xfId="0" applyNumberFormat="1" applyFont="1" applyBorder="1" applyAlignment="1">
      <alignment horizontal="right" vertical="center" wrapText="1"/>
    </xf>
    <xf numFmtId="10" fontId="2" fillId="3" borderId="8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10" fontId="4" fillId="0" borderId="11" xfId="0" applyNumberFormat="1" applyFont="1" applyBorder="1" applyAlignment="1">
      <alignment horizontal="right" vertical="center" wrapText="1"/>
    </xf>
    <xf numFmtId="0" fontId="0" fillId="5" borderId="0" xfId="0" applyFill="1"/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0" fontId="0" fillId="5" borderId="0" xfId="0" applyNumberFormat="1" applyFill="1"/>
    <xf numFmtId="10" fontId="4" fillId="0" borderId="8" xfId="0" applyNumberFormat="1" applyFont="1" applyBorder="1" applyAlignment="1">
      <alignment horizontal="center" vertical="center" wrapText="1"/>
    </xf>
    <xf numFmtId="10" fontId="4" fillId="0" borderId="11" xfId="0" applyNumberFormat="1" applyFont="1" applyBorder="1" applyAlignment="1">
      <alignment horizontal="center" vertical="center" wrapText="1"/>
    </xf>
    <xf numFmtId="10" fontId="2" fillId="3" borderId="8" xfId="0" applyNumberFormat="1" applyFont="1" applyFill="1" applyBorder="1" applyAlignment="1">
      <alignment horizontal="center" vertical="center" wrapText="1"/>
    </xf>
    <xf numFmtId="10" fontId="4" fillId="0" borderId="13" xfId="0" applyNumberFormat="1" applyFont="1" applyBorder="1" applyAlignment="1">
      <alignment horizontal="center" vertical="center" wrapText="1"/>
    </xf>
    <xf numFmtId="10" fontId="3" fillId="4" borderId="11" xfId="0" applyNumberFormat="1" applyFont="1" applyFill="1" applyBorder="1" applyAlignment="1">
      <alignment horizontal="right" vertical="center" wrapText="1"/>
    </xf>
    <xf numFmtId="10" fontId="3" fillId="4" borderId="8" xfId="0" applyNumberFormat="1" applyFont="1" applyFill="1" applyBorder="1" applyAlignment="1">
      <alignment horizontal="center" vertical="center" wrapText="1"/>
    </xf>
    <xf numFmtId="2" fontId="5" fillId="4" borderId="9" xfId="0" applyNumberFormat="1" applyFont="1" applyFill="1" applyBorder="1" applyAlignment="1">
      <alignment horizontal="center" vertical="center" wrapText="1"/>
    </xf>
    <xf numFmtId="2" fontId="2" fillId="4" borderId="9" xfId="0" applyNumberFormat="1" applyFont="1" applyFill="1" applyBorder="1" applyAlignment="1">
      <alignment horizontal="center" vertical="center" wrapText="1"/>
    </xf>
    <xf numFmtId="2" fontId="4" fillId="4" borderId="14" xfId="0" applyNumberFormat="1" applyFont="1" applyFill="1" applyBorder="1" applyAlignment="1">
      <alignment horizontal="center" vertical="center" wrapText="1"/>
    </xf>
    <xf numFmtId="2" fontId="4" fillId="4" borderId="9" xfId="0" applyNumberFormat="1" applyFont="1" applyFill="1" applyBorder="1" applyAlignment="1">
      <alignment horizontal="center" vertical="center" wrapText="1"/>
    </xf>
    <xf numFmtId="2" fontId="0" fillId="5" borderId="0" xfId="0" applyNumberFormat="1" applyFill="1"/>
    <xf numFmtId="10" fontId="4" fillId="4" borderId="8" xfId="2" applyNumberFormat="1" applyFont="1" applyFill="1" applyBorder="1" applyAlignment="1">
      <alignment horizontal="right" vertical="center" wrapText="1"/>
    </xf>
    <xf numFmtId="10" fontId="4" fillId="4" borderId="8" xfId="2" applyNumberFormat="1" applyFont="1" applyFill="1" applyBorder="1" applyAlignment="1">
      <alignment horizontal="center" vertical="center" wrapText="1"/>
    </xf>
    <xf numFmtId="44" fontId="2" fillId="4" borderId="6" xfId="1" applyFont="1" applyFill="1" applyBorder="1" applyAlignment="1">
      <alignment horizontal="center" vertical="center" wrapText="1"/>
    </xf>
    <xf numFmtId="44" fontId="2" fillId="4" borderId="9" xfId="1" applyFont="1" applyFill="1" applyBorder="1" applyAlignment="1">
      <alignment horizontal="center" vertical="center" wrapText="1"/>
    </xf>
    <xf numFmtId="44" fontId="4" fillId="4" borderId="9" xfId="1" applyFont="1" applyFill="1" applyBorder="1" applyAlignment="1">
      <alignment horizontal="center" vertical="center" wrapText="1"/>
    </xf>
    <xf numFmtId="44" fontId="4" fillId="4" borderId="6" xfId="1" applyFont="1" applyFill="1" applyBorder="1" applyAlignment="1">
      <alignment horizontal="center" vertical="center" wrapText="1"/>
    </xf>
    <xf numFmtId="44" fontId="0" fillId="5" borderId="0" xfId="0" applyNumberFormat="1" applyFill="1"/>
    <xf numFmtId="44" fontId="3" fillId="4" borderId="6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vertical="center" wrapText="1"/>
    </xf>
    <xf numFmtId="0" fontId="5" fillId="3" borderId="20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vertical="center" wrapText="1"/>
    </xf>
    <xf numFmtId="14" fontId="4" fillId="4" borderId="19" xfId="0" applyNumberFormat="1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vertical="center" wrapText="1"/>
    </xf>
    <xf numFmtId="0" fontId="5" fillId="3" borderId="24" xfId="0" applyFont="1" applyFill="1" applyBorder="1" applyAlignment="1">
      <alignment vertical="center" wrapText="1"/>
    </xf>
    <xf numFmtId="0" fontId="5" fillId="3" borderId="25" xfId="0" applyFont="1" applyFill="1" applyBorder="1" applyAlignment="1">
      <alignment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vertical="center" wrapText="1"/>
    </xf>
    <xf numFmtId="0" fontId="5" fillId="3" borderId="28" xfId="0" applyFont="1" applyFill="1" applyBorder="1" applyAlignment="1">
      <alignment vertical="center" wrapText="1"/>
    </xf>
    <xf numFmtId="0" fontId="5" fillId="3" borderId="29" xfId="0" applyFont="1" applyFill="1" applyBorder="1" applyAlignment="1">
      <alignment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44" fontId="5" fillId="4" borderId="23" xfId="1" applyFont="1" applyFill="1" applyBorder="1" applyAlignment="1">
      <alignment horizontal="center" vertical="center" wrapText="1"/>
    </xf>
    <xf numFmtId="44" fontId="5" fillId="4" borderId="26" xfId="1" applyFont="1" applyFill="1" applyBorder="1" applyAlignment="1">
      <alignment horizontal="center" vertical="center" wrapText="1"/>
    </xf>
    <xf numFmtId="17" fontId="4" fillId="4" borderId="27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right" vertical="center" wrapText="1"/>
    </xf>
    <xf numFmtId="0" fontId="2" fillId="2" borderId="32" xfId="0" applyFont="1" applyFill="1" applyBorder="1" applyAlignment="1">
      <alignment horizontal="right" vertical="center" wrapText="1"/>
    </xf>
    <xf numFmtId="44" fontId="3" fillId="4" borderId="33" xfId="1" applyFont="1" applyFill="1" applyBorder="1" applyAlignment="1">
      <alignment horizontal="center" vertical="center" wrapText="1"/>
    </xf>
    <xf numFmtId="44" fontId="3" fillId="4" borderId="18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5" fillId="3" borderId="35" xfId="0" applyFont="1" applyFill="1" applyBorder="1" applyAlignment="1">
      <alignment vertical="center" wrapText="1"/>
    </xf>
    <xf numFmtId="0" fontId="5" fillId="3" borderId="36" xfId="0" applyFont="1" applyFill="1" applyBorder="1" applyAlignment="1">
      <alignment vertical="center" wrapText="1"/>
    </xf>
    <xf numFmtId="0" fontId="5" fillId="3" borderId="37" xfId="0" applyFont="1" applyFill="1" applyBorder="1" applyAlignment="1">
      <alignment vertical="center" wrapText="1"/>
    </xf>
    <xf numFmtId="0" fontId="5" fillId="3" borderId="38" xfId="0" applyFont="1" applyFill="1" applyBorder="1" applyAlignment="1">
      <alignment vertical="center" wrapText="1"/>
    </xf>
    <xf numFmtId="0" fontId="5" fillId="3" borderId="39" xfId="0" applyFont="1" applyFill="1" applyBorder="1" applyAlignment="1">
      <alignment vertical="center" wrapText="1"/>
    </xf>
    <xf numFmtId="0" fontId="5" fillId="3" borderId="40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3" borderId="34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34" xfId="0" applyFont="1" applyFill="1" applyBorder="1" applyAlignment="1">
      <alignment horizontal="right" vertical="center" wrapText="1"/>
    </xf>
    <xf numFmtId="0" fontId="2" fillId="3" borderId="24" xfId="0" applyFont="1" applyFill="1" applyBorder="1" applyAlignment="1">
      <alignment horizontal="right" vertical="center" wrapText="1"/>
    </xf>
    <xf numFmtId="0" fontId="2" fillId="3" borderId="25" xfId="0" applyFont="1" applyFill="1" applyBorder="1" applyAlignment="1">
      <alignment horizontal="right" vertical="center" wrapText="1"/>
    </xf>
    <xf numFmtId="44" fontId="4" fillId="4" borderId="23" xfId="1" applyFont="1" applyFill="1" applyBorder="1" applyAlignment="1">
      <alignment horizontal="center" vertical="center" wrapText="1"/>
    </xf>
    <xf numFmtId="44" fontId="4" fillId="4" borderId="26" xfId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right" vertical="center" wrapText="1"/>
    </xf>
    <xf numFmtId="0" fontId="2" fillId="3" borderId="28" xfId="0" applyFont="1" applyFill="1" applyBorder="1" applyAlignment="1">
      <alignment horizontal="right" vertical="center" wrapText="1"/>
    </xf>
    <xf numFmtId="0" fontId="2" fillId="3" borderId="29" xfId="0" applyFont="1" applyFill="1" applyBorder="1" applyAlignment="1">
      <alignment horizontal="right" vertical="center" wrapText="1"/>
    </xf>
    <xf numFmtId="44" fontId="2" fillId="4" borderId="23" xfId="1" applyFont="1" applyFill="1" applyBorder="1" applyAlignment="1">
      <alignment horizontal="center" vertical="center" wrapText="1"/>
    </xf>
    <xf numFmtId="44" fontId="2" fillId="4" borderId="26" xfId="1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28" xfId="0" applyFont="1" applyFill="1" applyBorder="1" applyAlignment="1">
      <alignment horizontal="right" vertical="center" wrapText="1"/>
    </xf>
    <xf numFmtId="0" fontId="2" fillId="2" borderId="29" xfId="0" applyFont="1" applyFill="1" applyBorder="1" applyAlignment="1">
      <alignment horizontal="right" vertical="center" wrapText="1"/>
    </xf>
    <xf numFmtId="44" fontId="2" fillId="4" borderId="27" xfId="1" applyFont="1" applyFill="1" applyBorder="1" applyAlignment="1">
      <alignment horizontal="center" vertical="center" wrapText="1"/>
    </xf>
    <xf numFmtId="44" fontId="2" fillId="4" borderId="30" xfId="1" applyFont="1" applyFill="1" applyBorder="1" applyAlignment="1">
      <alignment horizontal="center" vertical="center" wrapText="1"/>
    </xf>
    <xf numFmtId="44" fontId="5" fillId="4" borderId="23" xfId="1" applyFont="1" applyFill="1" applyBorder="1" applyAlignment="1">
      <alignment horizontal="right" vertical="center" wrapText="1"/>
    </xf>
    <xf numFmtId="44" fontId="5" fillId="4" borderId="26" xfId="1" applyFont="1" applyFill="1" applyBorder="1" applyAlignment="1">
      <alignment horizontal="right" vertical="center" wrapText="1"/>
    </xf>
    <xf numFmtId="44" fontId="2" fillId="4" borderId="33" xfId="1" applyFont="1" applyFill="1" applyBorder="1" applyAlignment="1">
      <alignment horizontal="center" vertical="center" wrapText="1"/>
    </xf>
    <xf numFmtId="44" fontId="2" fillId="4" borderId="18" xfId="1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vertical="center" wrapText="1"/>
    </xf>
    <xf numFmtId="44" fontId="5" fillId="4" borderId="27" xfId="1" applyFont="1" applyFill="1" applyBorder="1" applyAlignment="1">
      <alignment horizontal="right" vertical="center" wrapText="1"/>
    </xf>
    <xf numFmtId="44" fontId="5" fillId="4" borderId="30" xfId="1" applyFont="1" applyFill="1" applyBorder="1" applyAlignment="1">
      <alignment horizontal="right"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3" borderId="42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44" fontId="4" fillId="4" borderId="27" xfId="1" applyFont="1" applyFill="1" applyBorder="1" applyAlignment="1">
      <alignment horizontal="center" vertical="center" wrapText="1"/>
    </xf>
    <xf numFmtId="44" fontId="4" fillId="4" borderId="30" xfId="1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FAAEB-29CA-475C-A8BB-E98EFE9B9B22}">
  <dimension ref="B2:J120"/>
  <sheetViews>
    <sheetView tabSelected="1" topLeftCell="A99" zoomScaleNormal="100" workbookViewId="0">
      <selection activeCell="B28" sqref="B28:H28"/>
    </sheetView>
  </sheetViews>
  <sheetFormatPr defaultColWidth="8.7109375" defaultRowHeight="15" x14ac:dyDescent="0.25"/>
  <cols>
    <col min="1" max="2" width="8.7109375" style="15"/>
    <col min="3" max="3" width="29.42578125" style="15" customWidth="1"/>
    <col min="4" max="4" width="8.7109375" style="15"/>
    <col min="5" max="5" width="11.5703125" style="15" customWidth="1"/>
    <col min="6" max="6" width="40.42578125" style="15" customWidth="1"/>
    <col min="7" max="7" width="13.85546875" style="15" customWidth="1"/>
    <col min="8" max="8" width="17" style="15" customWidth="1"/>
    <col min="9" max="9" width="12.5703125" style="15" bestFit="1" customWidth="1"/>
    <col min="10" max="16384" width="8.7109375" style="15"/>
  </cols>
  <sheetData>
    <row r="2" spans="2:8" ht="15.75" thickBot="1" x14ac:dyDescent="0.3"/>
    <row r="3" spans="2:8" x14ac:dyDescent="0.25">
      <c r="B3" s="38" t="s">
        <v>0</v>
      </c>
      <c r="C3" s="39"/>
      <c r="D3" s="39"/>
      <c r="E3" s="39"/>
      <c r="F3" s="39"/>
      <c r="G3" s="39"/>
      <c r="H3" s="40"/>
    </row>
    <row r="4" spans="2:8" ht="15.75" thickBot="1" x14ac:dyDescent="0.3">
      <c r="B4" s="41"/>
      <c r="C4" s="42"/>
      <c r="D4" s="42"/>
      <c r="E4" s="42"/>
      <c r="F4" s="42"/>
      <c r="G4" s="42"/>
      <c r="H4" s="43"/>
    </row>
    <row r="5" spans="2:8" ht="15.75" thickBot="1" x14ac:dyDescent="0.3">
      <c r="B5" s="44"/>
      <c r="C5" s="45"/>
      <c r="D5" s="45"/>
      <c r="E5" s="45"/>
      <c r="F5" s="45"/>
      <c r="G5" s="45"/>
      <c r="H5" s="46"/>
    </row>
    <row r="6" spans="2:8" ht="15.75" thickBot="1" x14ac:dyDescent="0.3">
      <c r="B6" s="47" t="s">
        <v>1</v>
      </c>
      <c r="C6" s="48"/>
      <c r="D6" s="48"/>
      <c r="E6" s="48"/>
      <c r="F6" s="48"/>
      <c r="G6" s="48"/>
      <c r="H6" s="49"/>
    </row>
    <row r="7" spans="2:8" ht="15.75" thickBot="1" x14ac:dyDescent="0.3">
      <c r="B7" s="1" t="s">
        <v>2</v>
      </c>
      <c r="C7" s="50" t="s">
        <v>3</v>
      </c>
      <c r="D7" s="51"/>
      <c r="E7" s="51"/>
      <c r="F7" s="52"/>
      <c r="G7" s="53"/>
      <c r="H7" s="54"/>
    </row>
    <row r="8" spans="2:8" ht="15.75" thickBot="1" x14ac:dyDescent="0.3">
      <c r="B8" s="1" t="s">
        <v>4</v>
      </c>
      <c r="C8" s="55" t="s">
        <v>5</v>
      </c>
      <c r="D8" s="56"/>
      <c r="E8" s="56"/>
      <c r="F8" s="57"/>
      <c r="G8" s="58" t="s">
        <v>107</v>
      </c>
      <c r="H8" s="59"/>
    </row>
    <row r="9" spans="2:8" ht="15.75" thickBot="1" x14ac:dyDescent="0.3">
      <c r="B9" s="1" t="s">
        <v>6</v>
      </c>
      <c r="C9" s="55" t="s">
        <v>7</v>
      </c>
      <c r="D9" s="56"/>
      <c r="E9" s="56"/>
      <c r="F9" s="57"/>
      <c r="G9" s="58" t="s">
        <v>116</v>
      </c>
      <c r="H9" s="59"/>
    </row>
    <row r="10" spans="2:8" ht="15.75" thickBot="1" x14ac:dyDescent="0.3">
      <c r="B10" s="2" t="s">
        <v>8</v>
      </c>
      <c r="C10" s="60" t="s">
        <v>9</v>
      </c>
      <c r="D10" s="61"/>
      <c r="E10" s="61"/>
      <c r="F10" s="62"/>
      <c r="G10" s="63" t="s">
        <v>108</v>
      </c>
      <c r="H10" s="64"/>
    </row>
    <row r="11" spans="2:8" ht="15.75" thickBot="1" x14ac:dyDescent="0.3">
      <c r="B11" s="65"/>
      <c r="C11" s="66"/>
      <c r="D11" s="66"/>
      <c r="E11" s="66"/>
      <c r="F11" s="66"/>
      <c r="G11" s="66"/>
      <c r="H11" s="67"/>
    </row>
    <row r="12" spans="2:8" ht="15.75" thickBot="1" x14ac:dyDescent="0.3">
      <c r="B12" s="1" t="s">
        <v>10</v>
      </c>
      <c r="C12" s="50" t="s">
        <v>11</v>
      </c>
      <c r="D12" s="51"/>
      <c r="E12" s="51"/>
      <c r="F12" s="52"/>
      <c r="G12" s="58" t="s">
        <v>114</v>
      </c>
      <c r="H12" s="59"/>
    </row>
    <row r="13" spans="2:8" ht="15.75" thickBot="1" x14ac:dyDescent="0.3">
      <c r="B13" s="1" t="s">
        <v>12</v>
      </c>
      <c r="C13" s="55" t="s">
        <v>13</v>
      </c>
      <c r="D13" s="56"/>
      <c r="E13" s="56"/>
      <c r="F13" s="57"/>
      <c r="G13" s="58">
        <v>7</v>
      </c>
      <c r="H13" s="59"/>
    </row>
    <row r="14" spans="2:8" ht="15.75" thickBot="1" x14ac:dyDescent="0.3">
      <c r="B14" s="1" t="s">
        <v>14</v>
      </c>
      <c r="C14" s="55" t="s">
        <v>15</v>
      </c>
      <c r="D14" s="56"/>
      <c r="E14" s="56"/>
      <c r="F14" s="57"/>
      <c r="G14" s="58" t="s">
        <v>115</v>
      </c>
      <c r="H14" s="59"/>
    </row>
    <row r="15" spans="2:8" ht="15.75" thickBot="1" x14ac:dyDescent="0.3">
      <c r="B15" s="2" t="s">
        <v>16</v>
      </c>
      <c r="C15" s="60" t="s">
        <v>17</v>
      </c>
      <c r="D15" s="61"/>
      <c r="E15" s="61"/>
      <c r="F15" s="62"/>
      <c r="G15" s="63">
        <v>7</v>
      </c>
      <c r="H15" s="64"/>
    </row>
    <row r="16" spans="2:8" x14ac:dyDescent="0.25">
      <c r="B16" s="71"/>
      <c r="C16" s="72"/>
      <c r="D16" s="72"/>
      <c r="E16" s="72"/>
      <c r="F16" s="72"/>
      <c r="G16" s="72"/>
      <c r="H16" s="73"/>
    </row>
    <row r="17" spans="2:10" ht="27.95" customHeight="1" thickBot="1" x14ac:dyDescent="0.3">
      <c r="B17" s="74" t="s">
        <v>18</v>
      </c>
      <c r="C17" s="75"/>
      <c r="D17" s="75"/>
      <c r="E17" s="75"/>
      <c r="F17" s="75"/>
      <c r="G17" s="75"/>
      <c r="H17" s="76"/>
    </row>
    <row r="18" spans="2:10" ht="27.95" customHeight="1" thickBot="1" x14ac:dyDescent="0.3">
      <c r="B18" s="77" t="s">
        <v>19</v>
      </c>
      <c r="C18" s="78"/>
      <c r="D18" s="78"/>
      <c r="E18" s="78"/>
      <c r="F18" s="78"/>
      <c r="G18" s="78"/>
      <c r="H18" s="79"/>
    </row>
    <row r="19" spans="2:10" ht="15.75" thickBot="1" x14ac:dyDescent="0.3">
      <c r="B19" s="1">
        <v>1</v>
      </c>
      <c r="C19" s="55" t="s">
        <v>20</v>
      </c>
      <c r="D19" s="56"/>
      <c r="E19" s="56"/>
      <c r="F19" s="57"/>
      <c r="G19" s="58" t="s">
        <v>114</v>
      </c>
      <c r="H19" s="59"/>
    </row>
    <row r="20" spans="2:10" ht="15.75" thickBot="1" x14ac:dyDescent="0.3">
      <c r="B20" s="1">
        <v>2</v>
      </c>
      <c r="C20" s="55" t="s">
        <v>21</v>
      </c>
      <c r="D20" s="56"/>
      <c r="E20" s="56"/>
      <c r="F20" s="57"/>
      <c r="G20" s="58" t="s">
        <v>113</v>
      </c>
      <c r="H20" s="59"/>
    </row>
    <row r="21" spans="2:10" ht="15.75" thickBot="1" x14ac:dyDescent="0.3">
      <c r="B21" s="1">
        <v>3</v>
      </c>
      <c r="C21" s="55" t="s">
        <v>22</v>
      </c>
      <c r="D21" s="56"/>
      <c r="E21" s="56"/>
      <c r="F21" s="57"/>
      <c r="G21" s="68" t="s">
        <v>113</v>
      </c>
      <c r="H21" s="69"/>
    </row>
    <row r="22" spans="2:10" ht="15.75" thickBot="1" x14ac:dyDescent="0.3">
      <c r="B22" s="1">
        <v>4</v>
      </c>
      <c r="C22" s="55" t="s">
        <v>23</v>
      </c>
      <c r="D22" s="56"/>
      <c r="E22" s="56"/>
      <c r="F22" s="57"/>
      <c r="G22" s="58" t="s">
        <v>113</v>
      </c>
      <c r="H22" s="59"/>
    </row>
    <row r="23" spans="2:10" ht="15.75" thickBot="1" x14ac:dyDescent="0.3">
      <c r="B23" s="2">
        <v>5</v>
      </c>
      <c r="C23" s="60" t="s">
        <v>24</v>
      </c>
      <c r="D23" s="61"/>
      <c r="E23" s="61"/>
      <c r="F23" s="62"/>
      <c r="G23" s="70">
        <v>45413</v>
      </c>
      <c r="H23" s="64"/>
    </row>
    <row r="24" spans="2:10" x14ac:dyDescent="0.25">
      <c r="B24" s="85"/>
      <c r="C24" s="86"/>
      <c r="D24" s="86"/>
      <c r="E24" s="86"/>
      <c r="F24" s="86"/>
      <c r="G24" s="86"/>
      <c r="H24" s="87"/>
    </row>
    <row r="25" spans="2:10" ht="15.75" thickBot="1" x14ac:dyDescent="0.3">
      <c r="B25" s="74" t="s">
        <v>25</v>
      </c>
      <c r="C25" s="75"/>
      <c r="D25" s="75"/>
      <c r="E25" s="75"/>
      <c r="F25" s="75"/>
      <c r="G25" s="75"/>
      <c r="H25" s="76"/>
    </row>
    <row r="26" spans="2:10" ht="15.75" thickBot="1" x14ac:dyDescent="0.3">
      <c r="B26" s="3">
        <v>1</v>
      </c>
      <c r="C26" s="88" t="s">
        <v>26</v>
      </c>
      <c r="D26" s="89"/>
      <c r="E26" s="89"/>
      <c r="F26" s="90"/>
      <c r="G26" s="88" t="s">
        <v>27</v>
      </c>
      <c r="H26" s="91"/>
    </row>
    <row r="27" spans="2:10" ht="15.75" thickBot="1" x14ac:dyDescent="0.3">
      <c r="B27" s="1" t="s">
        <v>2</v>
      </c>
      <c r="C27" s="55" t="s">
        <v>28</v>
      </c>
      <c r="D27" s="56"/>
      <c r="E27" s="56"/>
      <c r="F27" s="57"/>
      <c r="G27" s="68"/>
      <c r="H27" s="69"/>
    </row>
    <row r="28" spans="2:10" ht="15.75" thickBot="1" x14ac:dyDescent="0.3">
      <c r="B28" s="80" t="s">
        <v>29</v>
      </c>
      <c r="C28" s="81"/>
      <c r="D28" s="81"/>
      <c r="E28" s="81"/>
      <c r="F28" s="82"/>
      <c r="G28" s="83">
        <f>SUM(G27:H27)</f>
        <v>0</v>
      </c>
      <c r="H28" s="84"/>
    </row>
    <row r="29" spans="2:10" x14ac:dyDescent="0.25">
      <c r="B29" s="85"/>
      <c r="C29" s="86"/>
      <c r="D29" s="86"/>
      <c r="E29" s="86"/>
      <c r="F29" s="86"/>
      <c r="G29" s="86"/>
      <c r="H29" s="87"/>
    </row>
    <row r="30" spans="2:10" ht="27.95" customHeight="1" thickBot="1" x14ac:dyDescent="0.3">
      <c r="B30" s="74" t="s">
        <v>30</v>
      </c>
      <c r="C30" s="75"/>
      <c r="D30" s="75"/>
      <c r="E30" s="75"/>
      <c r="F30" s="75"/>
      <c r="G30" s="75"/>
      <c r="H30" s="76"/>
    </row>
    <row r="31" spans="2:10" ht="15.75" thickBot="1" x14ac:dyDescent="0.3">
      <c r="B31" s="3" t="s">
        <v>31</v>
      </c>
      <c r="C31" s="101" t="s">
        <v>32</v>
      </c>
      <c r="D31" s="78"/>
      <c r="E31" s="78"/>
      <c r="F31" s="102"/>
      <c r="G31" s="4" t="s">
        <v>33</v>
      </c>
      <c r="H31" s="9" t="s">
        <v>27</v>
      </c>
    </row>
    <row r="32" spans="2:10" ht="15.75" thickBot="1" x14ac:dyDescent="0.3">
      <c r="B32" s="1" t="s">
        <v>2</v>
      </c>
      <c r="C32" s="55" t="s">
        <v>34</v>
      </c>
      <c r="D32" s="56"/>
      <c r="E32" s="56"/>
      <c r="F32" s="57"/>
      <c r="G32" s="19">
        <v>8.3299999999999999E-2</v>
      </c>
      <c r="H32" s="25">
        <f>G32*$G$28</f>
        <v>0</v>
      </c>
      <c r="J32" s="18"/>
    </row>
    <row r="33" spans="2:8" ht="15.75" thickBot="1" x14ac:dyDescent="0.3">
      <c r="B33" s="1" t="s">
        <v>4</v>
      </c>
      <c r="C33" s="55" t="s">
        <v>35</v>
      </c>
      <c r="D33" s="56"/>
      <c r="E33" s="56"/>
      <c r="F33" s="57"/>
      <c r="G33" s="19">
        <v>0.121</v>
      </c>
      <c r="H33" s="25">
        <f>G33*$G$28</f>
        <v>0</v>
      </c>
    </row>
    <row r="34" spans="2:8" ht="15.75" thickBot="1" x14ac:dyDescent="0.3">
      <c r="B34" s="103" t="s">
        <v>36</v>
      </c>
      <c r="C34" s="104"/>
      <c r="D34" s="104"/>
      <c r="E34" s="104"/>
      <c r="F34" s="105"/>
      <c r="G34" s="21">
        <f>SUM(G32:G33)</f>
        <v>0.20429999999999998</v>
      </c>
      <c r="H34" s="26">
        <f>H32+H33</f>
        <v>0</v>
      </c>
    </row>
    <row r="35" spans="2:8" ht="27.95" customHeight="1" thickBot="1" x14ac:dyDescent="0.3">
      <c r="B35" s="1" t="s">
        <v>6</v>
      </c>
      <c r="C35" s="55" t="s">
        <v>37</v>
      </c>
      <c r="D35" s="56"/>
      <c r="E35" s="56"/>
      <c r="F35" s="57"/>
      <c r="G35" s="31">
        <v>8.1299999999999997E-2</v>
      </c>
      <c r="H35" s="25">
        <f>G35*$G$28</f>
        <v>0</v>
      </c>
    </row>
    <row r="36" spans="2:8" ht="15.75" thickBot="1" x14ac:dyDescent="0.3">
      <c r="B36" s="106" t="s">
        <v>38</v>
      </c>
      <c r="C36" s="107"/>
      <c r="D36" s="107"/>
      <c r="E36" s="107"/>
      <c r="F36" s="108"/>
      <c r="G36" s="24">
        <f>G35+G34</f>
        <v>0.28559999999999997</v>
      </c>
      <c r="H36" s="33">
        <f>SUM(H34:H35)</f>
        <v>0</v>
      </c>
    </row>
    <row r="37" spans="2:8" ht="15.75" thickBot="1" x14ac:dyDescent="0.3">
      <c r="B37" s="3" t="s">
        <v>39</v>
      </c>
      <c r="C37" s="92" t="s">
        <v>40</v>
      </c>
      <c r="D37" s="93"/>
      <c r="E37" s="93"/>
      <c r="F37" s="94"/>
      <c r="G37" s="8" t="s">
        <v>33</v>
      </c>
      <c r="H37" s="9" t="s">
        <v>27</v>
      </c>
    </row>
    <row r="38" spans="2:8" ht="15.75" thickBot="1" x14ac:dyDescent="0.3">
      <c r="B38" s="10" t="s">
        <v>2</v>
      </c>
      <c r="C38" s="95" t="s">
        <v>41</v>
      </c>
      <c r="D38" s="96"/>
      <c r="E38" s="96"/>
      <c r="F38" s="97"/>
      <c r="G38" s="22">
        <v>0.2</v>
      </c>
      <c r="H38" s="27">
        <f>G38*$G$28</f>
        <v>0</v>
      </c>
    </row>
    <row r="39" spans="2:8" ht="15.75" thickBot="1" x14ac:dyDescent="0.3">
      <c r="B39" s="1" t="s">
        <v>4</v>
      </c>
      <c r="C39" s="98" t="s">
        <v>42</v>
      </c>
      <c r="D39" s="99"/>
      <c r="E39" s="99"/>
      <c r="F39" s="100"/>
      <c r="G39" s="19">
        <v>2.5000000000000001E-2</v>
      </c>
      <c r="H39" s="27">
        <f>G39*$G$28</f>
        <v>0</v>
      </c>
    </row>
    <row r="40" spans="2:8" ht="15.75" thickBot="1" x14ac:dyDescent="0.3">
      <c r="B40" s="1" t="s">
        <v>6</v>
      </c>
      <c r="C40" s="11" t="s">
        <v>43</v>
      </c>
      <c r="D40" s="12" t="s">
        <v>44</v>
      </c>
      <c r="E40" s="13"/>
      <c r="F40" s="12" t="s">
        <v>45</v>
      </c>
      <c r="G40" s="31">
        <v>0.03</v>
      </c>
      <c r="H40" s="27">
        <f>G40*$G$28</f>
        <v>0</v>
      </c>
    </row>
    <row r="41" spans="2:8" ht="15.75" thickBot="1" x14ac:dyDescent="0.3">
      <c r="B41" s="1" t="s">
        <v>8</v>
      </c>
      <c r="C41" s="55" t="s">
        <v>46</v>
      </c>
      <c r="D41" s="56"/>
      <c r="E41" s="56"/>
      <c r="F41" s="57"/>
      <c r="G41" s="19">
        <v>1.4999999999999999E-2</v>
      </c>
      <c r="H41" s="27">
        <f t="shared" ref="H41:H44" si="0">G41*$G$28</f>
        <v>0</v>
      </c>
    </row>
    <row r="42" spans="2:8" ht="15.75" thickBot="1" x14ac:dyDescent="0.3">
      <c r="B42" s="1" t="s">
        <v>10</v>
      </c>
      <c r="C42" s="55" t="s">
        <v>47</v>
      </c>
      <c r="D42" s="56"/>
      <c r="E42" s="56"/>
      <c r="F42" s="57"/>
      <c r="G42" s="19">
        <v>0.01</v>
      </c>
      <c r="H42" s="27">
        <f t="shared" si="0"/>
        <v>0</v>
      </c>
    </row>
    <row r="43" spans="2:8" ht="15.75" thickBot="1" x14ac:dyDescent="0.3">
      <c r="B43" s="1" t="s">
        <v>12</v>
      </c>
      <c r="C43" s="55" t="s">
        <v>48</v>
      </c>
      <c r="D43" s="56"/>
      <c r="E43" s="56"/>
      <c r="F43" s="57"/>
      <c r="G43" s="19">
        <v>6.0000000000000001E-3</v>
      </c>
      <c r="H43" s="27">
        <f t="shared" si="0"/>
        <v>0</v>
      </c>
    </row>
    <row r="44" spans="2:8" ht="15.75" thickBot="1" x14ac:dyDescent="0.3">
      <c r="B44" s="1" t="s">
        <v>14</v>
      </c>
      <c r="C44" s="55" t="s">
        <v>49</v>
      </c>
      <c r="D44" s="56"/>
      <c r="E44" s="56"/>
      <c r="F44" s="57"/>
      <c r="G44" s="19">
        <v>2E-3</v>
      </c>
      <c r="H44" s="27">
        <f t="shared" si="0"/>
        <v>0</v>
      </c>
    </row>
    <row r="45" spans="2:8" ht="15.75" thickBot="1" x14ac:dyDescent="0.3">
      <c r="B45" s="1" t="s">
        <v>16</v>
      </c>
      <c r="C45" s="55" t="s">
        <v>50</v>
      </c>
      <c r="D45" s="56"/>
      <c r="E45" s="56"/>
      <c r="F45" s="57"/>
      <c r="G45" s="19">
        <v>0.08</v>
      </c>
      <c r="H45" s="27">
        <f>G45*$G$28</f>
        <v>0</v>
      </c>
    </row>
    <row r="46" spans="2:8" ht="15.75" thickBot="1" x14ac:dyDescent="0.3">
      <c r="B46" s="111" t="s">
        <v>51</v>
      </c>
      <c r="C46" s="112"/>
      <c r="D46" s="112"/>
      <c r="E46" s="112"/>
      <c r="F46" s="113"/>
      <c r="G46" s="21">
        <f>SUM(G38:G45)</f>
        <v>0.36800000000000005</v>
      </c>
      <c r="H46" s="32">
        <f>SUM(H38:H45)</f>
        <v>0</v>
      </c>
    </row>
    <row r="47" spans="2:8" ht="15.75" thickBot="1" x14ac:dyDescent="0.3">
      <c r="B47" s="3" t="s">
        <v>52</v>
      </c>
      <c r="C47" s="101" t="s">
        <v>53</v>
      </c>
      <c r="D47" s="78"/>
      <c r="E47" s="78"/>
      <c r="F47" s="102"/>
      <c r="G47" s="88" t="s">
        <v>27</v>
      </c>
      <c r="H47" s="91"/>
    </row>
    <row r="48" spans="2:8" ht="15.75" thickBot="1" x14ac:dyDescent="0.3">
      <c r="B48" s="1" t="s">
        <v>2</v>
      </c>
      <c r="C48" s="55" t="s">
        <v>54</v>
      </c>
      <c r="D48" s="56"/>
      <c r="E48" s="56"/>
      <c r="F48" s="57"/>
      <c r="G48" s="109"/>
      <c r="H48" s="110"/>
    </row>
    <row r="49" spans="2:8" ht="15.75" thickBot="1" x14ac:dyDescent="0.3">
      <c r="B49" s="1" t="s">
        <v>4</v>
      </c>
      <c r="C49" s="55" t="s">
        <v>55</v>
      </c>
      <c r="D49" s="56"/>
      <c r="E49" s="56"/>
      <c r="F49" s="57"/>
      <c r="G49" s="68"/>
      <c r="H49" s="69"/>
    </row>
    <row r="50" spans="2:8" ht="15.95" customHeight="1" thickBot="1" x14ac:dyDescent="0.3">
      <c r="B50" s="1" t="s">
        <v>6</v>
      </c>
      <c r="C50" s="55" t="s">
        <v>56</v>
      </c>
      <c r="D50" s="56"/>
      <c r="E50" s="56"/>
      <c r="F50" s="57"/>
      <c r="G50" s="109"/>
      <c r="H50" s="110"/>
    </row>
    <row r="51" spans="2:8" thickBot="1" x14ac:dyDescent="0.3">
      <c r="B51" s="1" t="s">
        <v>8</v>
      </c>
      <c r="C51" s="55" t="s">
        <v>57</v>
      </c>
      <c r="D51" s="56"/>
      <c r="E51" s="56"/>
      <c r="F51" s="57"/>
      <c r="G51" s="68"/>
      <c r="H51" s="69"/>
    </row>
    <row r="52" spans="2:8" ht="15.75" thickBot="1" x14ac:dyDescent="0.3">
      <c r="B52" s="1" t="s">
        <v>10</v>
      </c>
      <c r="C52" s="55" t="s">
        <v>58</v>
      </c>
      <c r="D52" s="56"/>
      <c r="E52" s="56"/>
      <c r="F52" s="57"/>
      <c r="G52" s="109"/>
      <c r="H52" s="110"/>
    </row>
    <row r="53" spans="2:8" ht="15.75" thickBot="1" x14ac:dyDescent="0.3">
      <c r="B53" s="1" t="s">
        <v>12</v>
      </c>
      <c r="C53" s="55" t="s">
        <v>59</v>
      </c>
      <c r="D53" s="56"/>
      <c r="E53" s="56"/>
      <c r="F53" s="57"/>
      <c r="G53" s="68"/>
      <c r="H53" s="69"/>
    </row>
    <row r="54" spans="2:8" ht="15.75" thickBot="1" x14ac:dyDescent="0.3">
      <c r="B54" s="1" t="s">
        <v>14</v>
      </c>
      <c r="C54" s="55"/>
      <c r="D54" s="56"/>
      <c r="E54" s="56"/>
      <c r="F54" s="57"/>
      <c r="G54" s="68"/>
      <c r="H54" s="69"/>
    </row>
    <row r="55" spans="2:8" ht="15.75" thickBot="1" x14ac:dyDescent="0.3">
      <c r="B55" s="1" t="s">
        <v>16</v>
      </c>
      <c r="C55" s="55"/>
      <c r="D55" s="56"/>
      <c r="E55" s="56"/>
      <c r="F55" s="57"/>
      <c r="G55" s="109"/>
      <c r="H55" s="110"/>
    </row>
    <row r="56" spans="2:8" ht="15.75" thickBot="1" x14ac:dyDescent="0.3">
      <c r="B56" s="1" t="s">
        <v>109</v>
      </c>
      <c r="C56" s="55"/>
      <c r="D56" s="56"/>
      <c r="E56" s="56"/>
      <c r="F56" s="57"/>
      <c r="G56" s="68"/>
      <c r="H56" s="69"/>
    </row>
    <row r="57" spans="2:8" ht="15.75" thickBot="1" x14ac:dyDescent="0.3">
      <c r="B57" s="1" t="s">
        <v>110</v>
      </c>
      <c r="C57" s="55"/>
      <c r="D57" s="56"/>
      <c r="E57" s="56"/>
      <c r="F57" s="57"/>
      <c r="G57" s="109"/>
      <c r="H57" s="110"/>
    </row>
    <row r="58" spans="2:8" ht="15.75" thickBot="1" x14ac:dyDescent="0.3">
      <c r="B58" s="1" t="s">
        <v>111</v>
      </c>
      <c r="C58" s="55"/>
      <c r="D58" s="56"/>
      <c r="E58" s="56"/>
      <c r="F58" s="57"/>
      <c r="G58" s="68"/>
      <c r="H58" s="69"/>
    </row>
    <row r="59" spans="2:8" ht="15.75" thickBot="1" x14ac:dyDescent="0.3">
      <c r="B59" s="103" t="s">
        <v>60</v>
      </c>
      <c r="C59" s="104"/>
      <c r="D59" s="104"/>
      <c r="E59" s="104"/>
      <c r="F59" s="105"/>
      <c r="G59" s="114">
        <f>SUM(G48:H58)</f>
        <v>0</v>
      </c>
      <c r="H59" s="115"/>
    </row>
    <row r="60" spans="2:8" ht="15.75" thickBot="1" x14ac:dyDescent="0.3">
      <c r="B60" s="116" t="s">
        <v>61</v>
      </c>
      <c r="C60" s="117"/>
      <c r="D60" s="117"/>
      <c r="E60" s="117"/>
      <c r="F60" s="118"/>
      <c r="G60" s="119">
        <f>G59+H46+H36</f>
        <v>0</v>
      </c>
      <c r="H60" s="120"/>
    </row>
    <row r="61" spans="2:8" x14ac:dyDescent="0.25">
      <c r="B61" s="85"/>
      <c r="C61" s="86"/>
      <c r="D61" s="86"/>
      <c r="E61" s="86"/>
      <c r="F61" s="86"/>
      <c r="G61" s="86"/>
      <c r="H61" s="87"/>
    </row>
    <row r="62" spans="2:8" ht="15.75" thickBot="1" x14ac:dyDescent="0.3">
      <c r="B62" s="74" t="s">
        <v>62</v>
      </c>
      <c r="C62" s="75"/>
      <c r="D62" s="75"/>
      <c r="E62" s="75"/>
      <c r="F62" s="75"/>
      <c r="G62" s="75"/>
      <c r="H62" s="76"/>
    </row>
    <row r="63" spans="2:8" ht="15.75" thickBot="1" x14ac:dyDescent="0.3">
      <c r="B63" s="3">
        <v>3</v>
      </c>
      <c r="C63" s="88" t="s">
        <v>63</v>
      </c>
      <c r="D63" s="89"/>
      <c r="E63" s="89"/>
      <c r="F63" s="90"/>
      <c r="G63" s="8" t="s">
        <v>33</v>
      </c>
      <c r="H63" s="9" t="s">
        <v>27</v>
      </c>
    </row>
    <row r="64" spans="2:8" ht="15.75" thickBot="1" x14ac:dyDescent="0.3">
      <c r="B64" s="1" t="s">
        <v>2</v>
      </c>
      <c r="C64" s="55" t="s">
        <v>64</v>
      </c>
      <c r="D64" s="56"/>
      <c r="E64" s="56"/>
      <c r="F64" s="57"/>
      <c r="G64" s="19">
        <v>4.5999999999999999E-3</v>
      </c>
      <c r="H64" s="28">
        <f>G64*$G$28</f>
        <v>0</v>
      </c>
    </row>
    <row r="65" spans="2:8" ht="15.75" thickBot="1" x14ac:dyDescent="0.3">
      <c r="B65" s="1" t="s">
        <v>4</v>
      </c>
      <c r="C65" s="55" t="s">
        <v>65</v>
      </c>
      <c r="D65" s="56"/>
      <c r="E65" s="56"/>
      <c r="F65" s="57"/>
      <c r="G65" s="19">
        <v>4.0000000000000002E-4</v>
      </c>
      <c r="H65" s="28">
        <f t="shared" ref="H65:H69" si="1">G65*$G$28</f>
        <v>0</v>
      </c>
    </row>
    <row r="66" spans="2:8" ht="15.75" thickBot="1" x14ac:dyDescent="0.3">
      <c r="B66" s="1" t="s">
        <v>6</v>
      </c>
      <c r="C66" s="55" t="s">
        <v>66</v>
      </c>
      <c r="D66" s="56"/>
      <c r="E66" s="56"/>
      <c r="F66" s="57"/>
      <c r="G66" s="19">
        <v>3.4700000000000002E-2</v>
      </c>
      <c r="H66" s="28">
        <f t="shared" si="1"/>
        <v>0</v>
      </c>
    </row>
    <row r="67" spans="2:8" ht="15.75" thickBot="1" x14ac:dyDescent="0.3">
      <c r="B67" s="1" t="s">
        <v>8</v>
      </c>
      <c r="C67" s="55" t="s">
        <v>67</v>
      </c>
      <c r="D67" s="56"/>
      <c r="E67" s="56"/>
      <c r="F67" s="57"/>
      <c r="G67" s="19">
        <v>1.9400000000000001E-2</v>
      </c>
      <c r="H67" s="28">
        <f t="shared" si="1"/>
        <v>0</v>
      </c>
    </row>
    <row r="68" spans="2:8" ht="15.75" thickBot="1" x14ac:dyDescent="0.3">
      <c r="B68" s="1" t="s">
        <v>10</v>
      </c>
      <c r="C68" s="55" t="s">
        <v>68</v>
      </c>
      <c r="D68" s="56"/>
      <c r="E68" s="56"/>
      <c r="F68" s="57"/>
      <c r="G68" s="31">
        <v>7.7000000000000002E-3</v>
      </c>
      <c r="H68" s="28">
        <f t="shared" si="1"/>
        <v>0</v>
      </c>
    </row>
    <row r="69" spans="2:8" ht="15.75" thickBot="1" x14ac:dyDescent="0.3">
      <c r="B69" s="2" t="s">
        <v>12</v>
      </c>
      <c r="C69" s="60" t="s">
        <v>69</v>
      </c>
      <c r="D69" s="61"/>
      <c r="E69" s="61"/>
      <c r="F69" s="62"/>
      <c r="G69" s="20">
        <v>5.3E-3</v>
      </c>
      <c r="H69" s="28">
        <f t="shared" si="1"/>
        <v>0</v>
      </c>
    </row>
    <row r="70" spans="2:8" ht="15.75" thickBot="1" x14ac:dyDescent="0.3">
      <c r="B70" s="80" t="s">
        <v>70</v>
      </c>
      <c r="C70" s="81"/>
      <c r="D70" s="81"/>
      <c r="E70" s="81"/>
      <c r="F70" s="82"/>
      <c r="G70" s="21">
        <f>SUM(G64:G69)</f>
        <v>7.2099999999999997E-2</v>
      </c>
      <c r="H70" s="32">
        <f>SUM(H64:H69)</f>
        <v>0</v>
      </c>
    </row>
    <row r="71" spans="2:8" x14ac:dyDescent="0.25">
      <c r="B71" s="85"/>
      <c r="C71" s="86"/>
      <c r="D71" s="86"/>
      <c r="E71" s="86"/>
      <c r="F71" s="86"/>
      <c r="G71" s="86"/>
      <c r="H71" s="87"/>
    </row>
    <row r="72" spans="2:8" ht="27.95" customHeight="1" thickBot="1" x14ac:dyDescent="0.3">
      <c r="B72" s="74" t="s">
        <v>71</v>
      </c>
      <c r="C72" s="75"/>
      <c r="D72" s="75"/>
      <c r="E72" s="75"/>
      <c r="F72" s="75"/>
      <c r="G72" s="75"/>
      <c r="H72" s="76"/>
    </row>
    <row r="73" spans="2:8" ht="15.75" thickBot="1" x14ac:dyDescent="0.3">
      <c r="B73" s="3" t="s">
        <v>72</v>
      </c>
      <c r="C73" s="88" t="s">
        <v>73</v>
      </c>
      <c r="D73" s="89"/>
      <c r="E73" s="89"/>
      <c r="F73" s="90"/>
      <c r="G73" s="8" t="s">
        <v>33</v>
      </c>
      <c r="H73" s="9" t="s">
        <v>27</v>
      </c>
    </row>
    <row r="74" spans="2:8" ht="15.75" thickBot="1" x14ac:dyDescent="0.3">
      <c r="B74" s="1" t="s">
        <v>2</v>
      </c>
      <c r="C74" s="55" t="s">
        <v>74</v>
      </c>
      <c r="D74" s="56"/>
      <c r="E74" s="56"/>
      <c r="F74" s="57"/>
      <c r="G74" s="6">
        <v>0.1004</v>
      </c>
      <c r="H74" s="28">
        <f>G74*$G$28</f>
        <v>0</v>
      </c>
    </row>
    <row r="75" spans="2:8" ht="15.75" thickBot="1" x14ac:dyDescent="0.3">
      <c r="B75" s="1" t="s">
        <v>4</v>
      </c>
      <c r="C75" s="55" t="s">
        <v>73</v>
      </c>
      <c r="D75" s="56"/>
      <c r="E75" s="56"/>
      <c r="F75" s="57"/>
      <c r="G75" s="6">
        <v>2.8E-3</v>
      </c>
      <c r="H75" s="28">
        <f t="shared" ref="H75:H79" si="2">G75*$G$28</f>
        <v>0</v>
      </c>
    </row>
    <row r="76" spans="2:8" ht="15.75" thickBot="1" x14ac:dyDescent="0.3">
      <c r="B76" s="1" t="s">
        <v>6</v>
      </c>
      <c r="C76" s="55" t="s">
        <v>75</v>
      </c>
      <c r="D76" s="56"/>
      <c r="E76" s="56"/>
      <c r="F76" s="57"/>
      <c r="G76" s="6">
        <v>2.0000000000000001E-4</v>
      </c>
      <c r="H76" s="28">
        <f t="shared" si="2"/>
        <v>0</v>
      </c>
    </row>
    <row r="77" spans="2:8" ht="15.75" thickBot="1" x14ac:dyDescent="0.3">
      <c r="B77" s="1" t="s">
        <v>8</v>
      </c>
      <c r="C77" s="55" t="s">
        <v>76</v>
      </c>
      <c r="D77" s="56"/>
      <c r="E77" s="56"/>
      <c r="F77" s="57"/>
      <c r="G77" s="6">
        <v>2.9999999999999997E-4</v>
      </c>
      <c r="H77" s="28">
        <f t="shared" si="2"/>
        <v>0</v>
      </c>
    </row>
    <row r="78" spans="2:8" ht="15.75" thickBot="1" x14ac:dyDescent="0.3">
      <c r="B78" s="1" t="s">
        <v>10</v>
      </c>
      <c r="C78" s="55" t="s">
        <v>77</v>
      </c>
      <c r="D78" s="56"/>
      <c r="E78" s="56"/>
      <c r="F78" s="57"/>
      <c r="G78" s="6">
        <v>1.2E-2</v>
      </c>
      <c r="H78" s="28">
        <f t="shared" si="2"/>
        <v>0</v>
      </c>
    </row>
    <row r="79" spans="2:8" ht="15.75" thickBot="1" x14ac:dyDescent="0.3">
      <c r="B79" s="103" t="s">
        <v>78</v>
      </c>
      <c r="C79" s="104"/>
      <c r="D79" s="104"/>
      <c r="E79" s="104"/>
      <c r="F79" s="105"/>
      <c r="G79" s="7">
        <f>SUM(G74:G78)</f>
        <v>0.1157</v>
      </c>
      <c r="H79" s="28">
        <f t="shared" si="2"/>
        <v>0</v>
      </c>
    </row>
    <row r="80" spans="2:8" ht="27.95" customHeight="1" thickBot="1" x14ac:dyDescent="0.3">
      <c r="B80" s="1" t="s">
        <v>12</v>
      </c>
      <c r="C80" s="55" t="s">
        <v>79</v>
      </c>
      <c r="D80" s="56"/>
      <c r="E80" s="56"/>
      <c r="F80" s="57"/>
      <c r="G80" s="31">
        <v>4.2599999999999999E-2</v>
      </c>
      <c r="H80" s="28">
        <f>G80*$G$28</f>
        <v>0</v>
      </c>
    </row>
    <row r="81" spans="2:9" ht="15.75" thickBot="1" x14ac:dyDescent="0.3">
      <c r="B81" s="111" t="s">
        <v>80</v>
      </c>
      <c r="C81" s="112"/>
      <c r="D81" s="112"/>
      <c r="E81" s="112"/>
      <c r="F81" s="113"/>
      <c r="G81" s="23">
        <f>G80+G79</f>
        <v>0.1583</v>
      </c>
      <c r="H81" s="37">
        <f>H80+H79</f>
        <v>0</v>
      </c>
      <c r="I81" s="18"/>
    </row>
    <row r="82" spans="2:9" ht="15.75" thickBot="1" x14ac:dyDescent="0.3">
      <c r="B82" s="80" t="s">
        <v>81</v>
      </c>
      <c r="C82" s="81"/>
      <c r="D82" s="81"/>
      <c r="E82" s="81"/>
      <c r="F82" s="82"/>
      <c r="G82" s="123">
        <f>H81</f>
        <v>0</v>
      </c>
      <c r="H82" s="124"/>
    </row>
    <row r="83" spans="2:9" x14ac:dyDescent="0.25">
      <c r="B83" s="85"/>
      <c r="C83" s="86"/>
      <c r="D83" s="86"/>
      <c r="E83" s="86"/>
      <c r="F83" s="86"/>
      <c r="G83" s="86"/>
      <c r="H83" s="87"/>
    </row>
    <row r="84" spans="2:9" ht="15.75" thickBot="1" x14ac:dyDescent="0.3">
      <c r="B84" s="74" t="s">
        <v>82</v>
      </c>
      <c r="C84" s="75"/>
      <c r="D84" s="75"/>
      <c r="E84" s="75"/>
      <c r="F84" s="75"/>
      <c r="G84" s="75"/>
      <c r="H84" s="76"/>
    </row>
    <row r="85" spans="2:9" ht="15.75" thickBot="1" x14ac:dyDescent="0.3">
      <c r="B85" s="3">
        <v>5</v>
      </c>
      <c r="C85" s="88" t="s">
        <v>83</v>
      </c>
      <c r="D85" s="89"/>
      <c r="E85" s="89"/>
      <c r="F85" s="90"/>
      <c r="G85" s="88" t="s">
        <v>27</v>
      </c>
      <c r="H85" s="91"/>
    </row>
    <row r="86" spans="2:9" ht="15.75" thickBot="1" x14ac:dyDescent="0.3">
      <c r="B86" s="1" t="s">
        <v>2</v>
      </c>
      <c r="C86" s="55" t="s">
        <v>112</v>
      </c>
      <c r="D86" s="56"/>
      <c r="E86" s="56"/>
      <c r="F86" s="57"/>
      <c r="G86" s="121" t="s">
        <v>113</v>
      </c>
      <c r="H86" s="122"/>
    </row>
    <row r="87" spans="2:9" ht="15.75" thickBot="1" x14ac:dyDescent="0.3">
      <c r="B87" s="1" t="s">
        <v>4</v>
      </c>
      <c r="C87" s="55" t="s">
        <v>84</v>
      </c>
      <c r="D87" s="56"/>
      <c r="E87" s="56"/>
      <c r="F87" s="57"/>
      <c r="G87" s="121"/>
      <c r="H87" s="122"/>
    </row>
    <row r="88" spans="2:9" ht="15.75" thickBot="1" x14ac:dyDescent="0.3">
      <c r="B88" s="1" t="s">
        <v>6</v>
      </c>
      <c r="C88" s="55" t="s">
        <v>85</v>
      </c>
      <c r="D88" s="56"/>
      <c r="E88" s="56"/>
      <c r="F88" s="57"/>
      <c r="G88" s="121">
        <v>0</v>
      </c>
      <c r="H88" s="122"/>
    </row>
    <row r="89" spans="2:9" ht="15.75" thickBot="1" x14ac:dyDescent="0.3">
      <c r="B89" s="2" t="s">
        <v>8</v>
      </c>
      <c r="C89" s="60" t="s">
        <v>86</v>
      </c>
      <c r="D89" s="61"/>
      <c r="E89" s="61"/>
      <c r="F89" s="62"/>
      <c r="G89" s="126">
        <v>0</v>
      </c>
      <c r="H89" s="127"/>
    </row>
    <row r="90" spans="2:9" ht="15.75" thickBot="1" x14ac:dyDescent="0.3">
      <c r="B90" s="80" t="s">
        <v>87</v>
      </c>
      <c r="C90" s="81"/>
      <c r="D90" s="81"/>
      <c r="E90" s="81"/>
      <c r="F90" s="82"/>
      <c r="G90" s="83">
        <f>SUM(G86:H89)</f>
        <v>0</v>
      </c>
      <c r="H90" s="84"/>
      <c r="I90" s="29"/>
    </row>
    <row r="91" spans="2:9" x14ac:dyDescent="0.25">
      <c r="B91" s="85"/>
      <c r="C91" s="86"/>
      <c r="D91" s="86"/>
      <c r="E91" s="86"/>
      <c r="F91" s="86"/>
      <c r="G91" s="86"/>
      <c r="H91" s="87"/>
    </row>
    <row r="92" spans="2:9" ht="15.75" thickBot="1" x14ac:dyDescent="0.3">
      <c r="B92" s="74" t="s">
        <v>88</v>
      </c>
      <c r="C92" s="75"/>
      <c r="D92" s="75"/>
      <c r="E92" s="75"/>
      <c r="F92" s="75"/>
      <c r="G92" s="75"/>
      <c r="H92" s="76"/>
    </row>
    <row r="93" spans="2:9" ht="15.75" thickBot="1" x14ac:dyDescent="0.3">
      <c r="B93" s="3">
        <v>6</v>
      </c>
      <c r="C93" s="101" t="s">
        <v>89</v>
      </c>
      <c r="D93" s="78"/>
      <c r="E93" s="78"/>
      <c r="F93" s="102"/>
      <c r="G93" s="8" t="s">
        <v>33</v>
      </c>
      <c r="H93" s="5" t="s">
        <v>27</v>
      </c>
    </row>
    <row r="94" spans="2:9" ht="15.75" thickBot="1" x14ac:dyDescent="0.3">
      <c r="B94" s="1" t="s">
        <v>2</v>
      </c>
      <c r="C94" s="55" t="s">
        <v>90</v>
      </c>
      <c r="D94" s="56"/>
      <c r="E94" s="56"/>
      <c r="F94" s="57"/>
      <c r="G94" s="6">
        <v>0.05</v>
      </c>
      <c r="H94" s="34"/>
    </row>
    <row r="95" spans="2:9" ht="15.75" thickBot="1" x14ac:dyDescent="0.3">
      <c r="B95" s="1" t="s">
        <v>4</v>
      </c>
      <c r="C95" s="55" t="s">
        <v>91</v>
      </c>
      <c r="D95" s="56"/>
      <c r="E95" s="56"/>
      <c r="F95" s="57"/>
      <c r="G95" s="30">
        <v>0.09</v>
      </c>
      <c r="H95" s="34"/>
    </row>
    <row r="96" spans="2:9" ht="15.75" thickBot="1" x14ac:dyDescent="0.3">
      <c r="B96" s="1" t="s">
        <v>6</v>
      </c>
      <c r="C96" s="55" t="s">
        <v>92</v>
      </c>
      <c r="D96" s="56"/>
      <c r="E96" s="56"/>
      <c r="F96" s="56"/>
      <c r="G96" s="56"/>
      <c r="H96" s="125"/>
    </row>
    <row r="97" spans="2:9" ht="15.75" thickBot="1" x14ac:dyDescent="0.3">
      <c r="B97" s="131"/>
      <c r="C97" s="55" t="s">
        <v>93</v>
      </c>
      <c r="D97" s="56"/>
      <c r="E97" s="56"/>
      <c r="F97" s="57"/>
      <c r="G97" s="6">
        <v>7.5999999999999998E-2</v>
      </c>
      <c r="H97" s="34"/>
      <c r="I97" s="29"/>
    </row>
    <row r="98" spans="2:9" ht="15.75" thickBot="1" x14ac:dyDescent="0.3">
      <c r="B98" s="132"/>
      <c r="C98" s="55" t="s">
        <v>94</v>
      </c>
      <c r="D98" s="56"/>
      <c r="E98" s="56"/>
      <c r="F98" s="57"/>
      <c r="G98" s="6">
        <v>1.6500000000000001E-2</v>
      </c>
      <c r="H98" s="34"/>
    </row>
    <row r="99" spans="2:9" ht="15.75" thickBot="1" x14ac:dyDescent="0.3">
      <c r="B99" s="133"/>
      <c r="C99" s="60" t="s">
        <v>95</v>
      </c>
      <c r="D99" s="61"/>
      <c r="E99" s="61"/>
      <c r="F99" s="62"/>
      <c r="G99" s="14">
        <v>0.02</v>
      </c>
      <c r="H99" s="35"/>
    </row>
    <row r="100" spans="2:9" ht="15.75" thickBot="1" x14ac:dyDescent="0.3">
      <c r="B100" s="80" t="s">
        <v>96</v>
      </c>
      <c r="C100" s="81"/>
      <c r="D100" s="81"/>
      <c r="E100" s="81"/>
      <c r="F100" s="82"/>
      <c r="G100" s="123">
        <f>H94+H95+H97+H98+H99</f>
        <v>0</v>
      </c>
      <c r="H100" s="124"/>
    </row>
    <row r="101" spans="2:9" x14ac:dyDescent="0.25">
      <c r="B101" s="85"/>
      <c r="C101" s="86"/>
      <c r="D101" s="86"/>
      <c r="E101" s="86"/>
      <c r="F101" s="86"/>
      <c r="G101" s="86"/>
      <c r="H101" s="87"/>
    </row>
    <row r="102" spans="2:9" ht="15.75" thickBot="1" x14ac:dyDescent="0.3">
      <c r="B102" s="74" t="s">
        <v>97</v>
      </c>
      <c r="C102" s="75"/>
      <c r="D102" s="75"/>
      <c r="E102" s="75"/>
      <c r="F102" s="75"/>
      <c r="G102" s="75"/>
      <c r="H102" s="76"/>
    </row>
    <row r="103" spans="2:9" ht="27.95" customHeight="1" thickBot="1" x14ac:dyDescent="0.3">
      <c r="B103" s="77" t="s">
        <v>98</v>
      </c>
      <c r="C103" s="78"/>
      <c r="D103" s="78"/>
      <c r="E103" s="78"/>
      <c r="F103" s="102"/>
      <c r="G103" s="88" t="s">
        <v>27</v>
      </c>
      <c r="H103" s="91"/>
    </row>
    <row r="104" spans="2:9" ht="15.75" thickBot="1" x14ac:dyDescent="0.3">
      <c r="B104" s="16" t="s">
        <v>2</v>
      </c>
      <c r="C104" s="128" t="s">
        <v>99</v>
      </c>
      <c r="D104" s="129"/>
      <c r="E104" s="129"/>
      <c r="F104" s="130"/>
      <c r="G104" s="68">
        <f>G28</f>
        <v>0</v>
      </c>
      <c r="H104" s="69"/>
    </row>
    <row r="105" spans="2:9" ht="15.75" thickBot="1" x14ac:dyDescent="0.3">
      <c r="B105" s="16" t="s">
        <v>4</v>
      </c>
      <c r="C105" s="128" t="s">
        <v>100</v>
      </c>
      <c r="D105" s="129"/>
      <c r="E105" s="129"/>
      <c r="F105" s="130"/>
      <c r="G105" s="68">
        <f>G60</f>
        <v>0</v>
      </c>
      <c r="H105" s="69"/>
    </row>
    <row r="106" spans="2:9" ht="15.75" thickBot="1" x14ac:dyDescent="0.3">
      <c r="B106" s="16" t="s">
        <v>6</v>
      </c>
      <c r="C106" s="128" t="s">
        <v>101</v>
      </c>
      <c r="D106" s="129"/>
      <c r="E106" s="129"/>
      <c r="F106" s="130"/>
      <c r="G106" s="109">
        <f>H70</f>
        <v>0</v>
      </c>
      <c r="H106" s="110"/>
    </row>
    <row r="107" spans="2:9" ht="15.75" thickBot="1" x14ac:dyDescent="0.3">
      <c r="B107" s="16" t="s">
        <v>8</v>
      </c>
      <c r="C107" s="128" t="s">
        <v>102</v>
      </c>
      <c r="D107" s="129"/>
      <c r="E107" s="129"/>
      <c r="F107" s="130"/>
      <c r="G107" s="68">
        <f>G82</f>
        <v>0</v>
      </c>
      <c r="H107" s="69"/>
    </row>
    <row r="108" spans="2:9" ht="15.75" thickBot="1" x14ac:dyDescent="0.3">
      <c r="B108" s="16" t="s">
        <v>10</v>
      </c>
      <c r="C108" s="128" t="s">
        <v>103</v>
      </c>
      <c r="D108" s="129"/>
      <c r="E108" s="129"/>
      <c r="F108" s="130"/>
      <c r="G108" s="68">
        <f>G90</f>
        <v>0</v>
      </c>
      <c r="H108" s="69"/>
    </row>
    <row r="109" spans="2:9" ht="15.75" thickBot="1" x14ac:dyDescent="0.3">
      <c r="B109" s="106" t="s">
        <v>104</v>
      </c>
      <c r="C109" s="107"/>
      <c r="D109" s="107"/>
      <c r="E109" s="107"/>
      <c r="F109" s="108"/>
      <c r="G109" s="109">
        <f>G104+G105+G106+G107+G108</f>
        <v>0</v>
      </c>
      <c r="H109" s="110"/>
    </row>
    <row r="110" spans="2:9" ht="15.75" thickBot="1" x14ac:dyDescent="0.3">
      <c r="B110" s="17" t="s">
        <v>12</v>
      </c>
      <c r="C110" s="134" t="s">
        <v>105</v>
      </c>
      <c r="D110" s="135"/>
      <c r="E110" s="135"/>
      <c r="F110" s="136"/>
      <c r="G110" s="137">
        <f>G100</f>
        <v>0</v>
      </c>
      <c r="H110" s="138"/>
    </row>
    <row r="111" spans="2:9" ht="15.75" thickBot="1" x14ac:dyDescent="0.3">
      <c r="B111" s="80" t="s">
        <v>106</v>
      </c>
      <c r="C111" s="81"/>
      <c r="D111" s="81"/>
      <c r="E111" s="81"/>
      <c r="F111" s="82"/>
      <c r="G111" s="83">
        <f>SUM(G109:H110)</f>
        <v>0</v>
      </c>
      <c r="H111" s="84"/>
      <c r="I111" s="36"/>
    </row>
    <row r="117" spans="8:8" x14ac:dyDescent="0.25">
      <c r="H117" s="36"/>
    </row>
    <row r="120" spans="8:8" x14ac:dyDescent="0.25">
      <c r="H120" s="36"/>
    </row>
  </sheetData>
  <mergeCells count="155">
    <mergeCell ref="B111:F111"/>
    <mergeCell ref="G111:H111"/>
    <mergeCell ref="C108:F108"/>
    <mergeCell ref="G108:H108"/>
    <mergeCell ref="B109:F109"/>
    <mergeCell ref="G109:H109"/>
    <mergeCell ref="C110:F110"/>
    <mergeCell ref="G110:H110"/>
    <mergeCell ref="C105:F105"/>
    <mergeCell ref="G105:H105"/>
    <mergeCell ref="C106:F106"/>
    <mergeCell ref="G106:H106"/>
    <mergeCell ref="C107:F107"/>
    <mergeCell ref="G107:H107"/>
    <mergeCell ref="B101:H101"/>
    <mergeCell ref="B102:H102"/>
    <mergeCell ref="B103:F103"/>
    <mergeCell ref="G103:H103"/>
    <mergeCell ref="C104:F104"/>
    <mergeCell ref="G104:H104"/>
    <mergeCell ref="B97:B99"/>
    <mergeCell ref="C97:F97"/>
    <mergeCell ref="C98:F98"/>
    <mergeCell ref="C99:F99"/>
    <mergeCell ref="B100:F100"/>
    <mergeCell ref="G100:H100"/>
    <mergeCell ref="B91:H91"/>
    <mergeCell ref="B92:H92"/>
    <mergeCell ref="C93:F93"/>
    <mergeCell ref="C94:F94"/>
    <mergeCell ref="C95:F95"/>
    <mergeCell ref="C96:H96"/>
    <mergeCell ref="C88:F88"/>
    <mergeCell ref="G88:H88"/>
    <mergeCell ref="C89:F89"/>
    <mergeCell ref="G89:H89"/>
    <mergeCell ref="B90:F90"/>
    <mergeCell ref="G90:H90"/>
    <mergeCell ref="B84:H84"/>
    <mergeCell ref="C85:F85"/>
    <mergeCell ref="G85:H85"/>
    <mergeCell ref="C86:F86"/>
    <mergeCell ref="G86:H86"/>
    <mergeCell ref="C87:F87"/>
    <mergeCell ref="G87:H87"/>
    <mergeCell ref="B79:F79"/>
    <mergeCell ref="C80:F80"/>
    <mergeCell ref="B81:F81"/>
    <mergeCell ref="B82:F82"/>
    <mergeCell ref="G82:H82"/>
    <mergeCell ref="B83:H83"/>
    <mergeCell ref="C73:F73"/>
    <mergeCell ref="C74:F74"/>
    <mergeCell ref="C75:F75"/>
    <mergeCell ref="C76:F76"/>
    <mergeCell ref="C77:F77"/>
    <mergeCell ref="C78:F78"/>
    <mergeCell ref="C67:F67"/>
    <mergeCell ref="C68:F68"/>
    <mergeCell ref="C69:F69"/>
    <mergeCell ref="B70:F70"/>
    <mergeCell ref="B71:H71"/>
    <mergeCell ref="B72:H72"/>
    <mergeCell ref="B61:H61"/>
    <mergeCell ref="B62:H62"/>
    <mergeCell ref="C63:F63"/>
    <mergeCell ref="C64:F64"/>
    <mergeCell ref="C65:F65"/>
    <mergeCell ref="C66:F66"/>
    <mergeCell ref="C58:F58"/>
    <mergeCell ref="G58:H58"/>
    <mergeCell ref="B59:F59"/>
    <mergeCell ref="G59:H59"/>
    <mergeCell ref="B60:F60"/>
    <mergeCell ref="G60:H60"/>
    <mergeCell ref="C55:F55"/>
    <mergeCell ref="G55:H55"/>
    <mergeCell ref="C56:F56"/>
    <mergeCell ref="G56:H56"/>
    <mergeCell ref="C57:F57"/>
    <mergeCell ref="G57:H57"/>
    <mergeCell ref="C52:F52"/>
    <mergeCell ref="G52:H52"/>
    <mergeCell ref="C53:F53"/>
    <mergeCell ref="G53:H53"/>
    <mergeCell ref="C54:F54"/>
    <mergeCell ref="G54:H54"/>
    <mergeCell ref="C49:F49"/>
    <mergeCell ref="G49:H49"/>
    <mergeCell ref="C50:F50"/>
    <mergeCell ref="G50:H50"/>
    <mergeCell ref="C51:F51"/>
    <mergeCell ref="G51:H51"/>
    <mergeCell ref="C44:F44"/>
    <mergeCell ref="C45:F45"/>
    <mergeCell ref="B46:F46"/>
    <mergeCell ref="C47:F47"/>
    <mergeCell ref="G47:H47"/>
    <mergeCell ref="C48:F48"/>
    <mergeCell ref="G48:H48"/>
    <mergeCell ref="C37:F37"/>
    <mergeCell ref="C38:F38"/>
    <mergeCell ref="C39:F39"/>
    <mergeCell ref="C41:F41"/>
    <mergeCell ref="C42:F42"/>
    <mergeCell ref="C43:F43"/>
    <mergeCell ref="C31:F31"/>
    <mergeCell ref="C32:F32"/>
    <mergeCell ref="C33:F33"/>
    <mergeCell ref="B34:F34"/>
    <mergeCell ref="C35:F35"/>
    <mergeCell ref="B36:F36"/>
    <mergeCell ref="B28:F28"/>
    <mergeCell ref="G28:H28"/>
    <mergeCell ref="B29:H29"/>
    <mergeCell ref="B30:H30"/>
    <mergeCell ref="B24:H24"/>
    <mergeCell ref="B25:H25"/>
    <mergeCell ref="C26:F26"/>
    <mergeCell ref="G26:H26"/>
    <mergeCell ref="C27:F27"/>
    <mergeCell ref="G27:H27"/>
    <mergeCell ref="C21:F21"/>
    <mergeCell ref="G21:H21"/>
    <mergeCell ref="C22:F22"/>
    <mergeCell ref="G22:H22"/>
    <mergeCell ref="C23:F23"/>
    <mergeCell ref="G23:H23"/>
    <mergeCell ref="B16:H16"/>
    <mergeCell ref="B17:H17"/>
    <mergeCell ref="B18:H18"/>
    <mergeCell ref="C19:F19"/>
    <mergeCell ref="G19:H19"/>
    <mergeCell ref="C20:F20"/>
    <mergeCell ref="G20:H20"/>
    <mergeCell ref="C14:F14"/>
    <mergeCell ref="G14:H14"/>
    <mergeCell ref="C15:F15"/>
    <mergeCell ref="G15:H15"/>
    <mergeCell ref="C9:F9"/>
    <mergeCell ref="G9:H9"/>
    <mergeCell ref="C10:F10"/>
    <mergeCell ref="G10:H10"/>
    <mergeCell ref="B11:H11"/>
    <mergeCell ref="C12:F12"/>
    <mergeCell ref="G12:H12"/>
    <mergeCell ref="B3:H4"/>
    <mergeCell ref="B5:H5"/>
    <mergeCell ref="B6:H6"/>
    <mergeCell ref="C7:F7"/>
    <mergeCell ref="G7:H7"/>
    <mergeCell ref="C8:F8"/>
    <mergeCell ref="G8:H8"/>
    <mergeCell ref="C13:F13"/>
    <mergeCell ref="G13:H1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MOTORISTA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Messias Leal de Moura Lima</dc:creator>
  <cp:lastModifiedBy>Messias Leal de Moura Lima</cp:lastModifiedBy>
  <dcterms:created xsi:type="dcterms:W3CDTF">2024-06-19T13:34:48Z</dcterms:created>
  <dcterms:modified xsi:type="dcterms:W3CDTF">2024-10-14T15:44:26Z</dcterms:modified>
</cp:coreProperties>
</file>